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Titles" localSheetId="0">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12" i="1" l="1"/>
  <c r="G13" i="1"/>
  <c r="G14" i="1"/>
  <c r="G15" i="1"/>
  <c r="H15" i="1" s="1"/>
  <c r="G16" i="1"/>
  <c r="G17" i="1"/>
  <c r="G18" i="1"/>
  <c r="G19" i="1"/>
  <c r="G20" i="1"/>
  <c r="G21" i="1"/>
  <c r="G22" i="1"/>
  <c r="G23" i="1"/>
  <c r="G24" i="1"/>
  <c r="G26" i="1"/>
  <c r="G27" i="1"/>
  <c r="G28" i="1"/>
  <c r="G29" i="1"/>
  <c r="G30" i="1"/>
  <c r="G31" i="1"/>
  <c r="G32" i="1"/>
  <c r="G33" i="1"/>
  <c r="G34" i="1"/>
  <c r="G35" i="1"/>
  <c r="G36" i="1"/>
  <c r="G38" i="1"/>
  <c r="G39" i="1"/>
  <c r="G40" i="1"/>
  <c r="G41" i="1"/>
  <c r="G42" i="1"/>
  <c r="G43" i="1"/>
  <c r="G44" i="1"/>
  <c r="G45" i="1"/>
  <c r="G47" i="1"/>
  <c r="G49" i="1"/>
  <c r="G50" i="1"/>
  <c r="G51" i="1"/>
  <c r="G53" i="1"/>
  <c r="G55" i="1"/>
  <c r="G56" i="1"/>
  <c r="H18" i="1"/>
  <c r="H19" i="1"/>
  <c r="H20" i="1"/>
  <c r="H21" i="1"/>
  <c r="H23" i="1"/>
  <c r="H27" i="1"/>
  <c r="H29" i="1"/>
  <c r="H31" i="1"/>
  <c r="H32" i="1"/>
  <c r="H33" i="1"/>
  <c r="H36" i="1"/>
  <c r="H39" i="1"/>
  <c r="H40" i="1"/>
  <c r="H43" i="1"/>
  <c r="H45" i="1"/>
  <c r="H51" i="1"/>
  <c r="H53" i="1"/>
  <c r="H4" i="1"/>
  <c r="H5" i="1"/>
  <c r="H6" i="1"/>
  <c r="H7" i="1"/>
  <c r="H8" i="1"/>
  <c r="H9" i="1"/>
  <c r="H10" i="1"/>
  <c r="H11" i="1"/>
  <c r="H12" i="1"/>
  <c r="H13" i="1"/>
  <c r="H14" i="1"/>
  <c r="H16" i="1"/>
  <c r="H3" i="1"/>
  <c r="G3" i="1" l="1"/>
  <c r="G4" i="1"/>
  <c r="G5" i="1"/>
  <c r="G6" i="1"/>
  <c r="G7" i="1"/>
  <c r="G8" i="1"/>
  <c r="G9" i="1"/>
  <c r="G10" i="1"/>
  <c r="G11" i="1"/>
  <c r="G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7" i="1"/>
  <c r="D49" i="1"/>
  <c r="D50" i="1"/>
  <c r="D51" i="1"/>
  <c r="D53" i="1"/>
  <c r="D55" i="1"/>
  <c r="D56" i="1"/>
  <c r="D2" i="1"/>
</calcChain>
</file>

<file path=xl/sharedStrings.xml><?xml version="1.0" encoding="utf-8"?>
<sst xmlns="http://schemas.openxmlformats.org/spreadsheetml/2006/main" count="152" uniqueCount="106">
  <si>
    <t>ردیف</t>
  </si>
  <si>
    <t>نام کشور</t>
  </si>
  <si>
    <t>میزان مقرری ارزی (ماهیانه) مصوب هیأت وزیران سال 1393</t>
  </si>
  <si>
    <t>آفريقاي جنوبي</t>
  </si>
  <si>
    <t>823   یورو</t>
  </si>
  <si>
    <t>آلمان (مونیخ)</t>
  </si>
  <si>
    <t>1342   یورو</t>
  </si>
  <si>
    <t>آلمان - گروه ب (ساير شهرها)</t>
  </si>
  <si>
    <t>1298   یورو</t>
  </si>
  <si>
    <t>آمريکا</t>
  </si>
  <si>
    <t>1101    یورو</t>
  </si>
  <si>
    <t>اتريش</t>
  </si>
  <si>
    <t>1155   یورو</t>
  </si>
  <si>
    <t>اسپانيا</t>
  </si>
  <si>
    <t>1109   یورو</t>
  </si>
  <si>
    <t>استراليا - گروه الف : سيدني، نيوسات ولز</t>
  </si>
  <si>
    <t>2150   دلاراسترالیا</t>
  </si>
  <si>
    <t>استراليا - گروه ب : ساير شهرها</t>
  </si>
  <si>
    <t>2057   دلاراسترالیا</t>
  </si>
  <si>
    <t>انگلستان -گروه الف</t>
  </si>
  <si>
    <t>1001   پوند انگلیس</t>
  </si>
  <si>
    <t>انگلستان -گروه ب</t>
  </si>
  <si>
    <t>893   پوند انگلیس</t>
  </si>
  <si>
    <t>انگلستان -گروه ج</t>
  </si>
  <si>
    <t>853   پوند انگلیس</t>
  </si>
  <si>
    <t>انگلستان - لندن</t>
  </si>
  <si>
    <t>1100   پوند انگلیس</t>
  </si>
  <si>
    <t>ایتالیا -گروه الف :  رم، میلان، تورینو</t>
  </si>
  <si>
    <t>1228   یورو</t>
  </si>
  <si>
    <t>ایتالیا -گروه ب : سایر شهرها</t>
  </si>
  <si>
    <t>1188   یورو</t>
  </si>
  <si>
    <t>ايرلند جنوبی (جمهوری ایرلند)</t>
  </si>
  <si>
    <t>1245   یورو</t>
  </si>
  <si>
    <t>برزيل</t>
  </si>
  <si>
    <t>759   یورو</t>
  </si>
  <si>
    <t>بلژیک -گروه ب : گنت و سایر شهرها</t>
  </si>
  <si>
    <t>1214   یورو</t>
  </si>
  <si>
    <t>بلژیک- گروه الف : بروکسل كاتولیك لوون</t>
  </si>
  <si>
    <t>1265   یورو</t>
  </si>
  <si>
    <t>پرتغال</t>
  </si>
  <si>
    <t>792   یورو</t>
  </si>
  <si>
    <t>ترکيه</t>
  </si>
  <si>
    <t xml:space="preserve">چین </t>
  </si>
  <si>
    <t>825   یورو</t>
  </si>
  <si>
    <t>دانمارک</t>
  </si>
  <si>
    <t>10824   کرون دانمارک</t>
  </si>
  <si>
    <t>روسيه -  مسکو</t>
  </si>
  <si>
    <t xml:space="preserve"> 1130   یورو</t>
  </si>
  <si>
    <t>روسيه - گروه ب : (ساير شهرها) سن پترزبورگ</t>
  </si>
  <si>
    <t>900   یورو</t>
  </si>
  <si>
    <t>روسيه سفيد (بلاروس)</t>
  </si>
  <si>
    <t>1017   یورو</t>
  </si>
  <si>
    <t>زلاندنو (نيوزلند)</t>
  </si>
  <si>
    <t>963   یورو</t>
  </si>
  <si>
    <t>سنگاپور</t>
  </si>
  <si>
    <t>سوئد</t>
  </si>
  <si>
    <t>12540   کرون سوئد</t>
  </si>
  <si>
    <t>2732   فرانک سوئیس</t>
  </si>
  <si>
    <t>فرانسه - گروه الف : پاريس</t>
  </si>
  <si>
    <t>1240   یورو</t>
  </si>
  <si>
    <t>فرانسه - گروه ب : ساير شهرها</t>
  </si>
  <si>
    <t>1095   یورو</t>
  </si>
  <si>
    <t>فنلاند</t>
  </si>
  <si>
    <t>کره جنوبي</t>
  </si>
  <si>
    <t>لبنان</t>
  </si>
  <si>
    <t>لوگزامبورگ</t>
  </si>
  <si>
    <t xml:space="preserve">1300   یورو </t>
  </si>
  <si>
    <t>(بر اساس مصوبه شورای مرکزی بورس مورخ 21/10/1400)</t>
  </si>
  <si>
    <t>مکزیک</t>
  </si>
  <si>
    <t>نروژ</t>
  </si>
  <si>
    <t>11088   کرون نروژ</t>
  </si>
  <si>
    <t>هلند</t>
  </si>
  <si>
    <t>1360   یورو</t>
  </si>
  <si>
    <t>هند - گروه الف : دهلی و بمبئی</t>
  </si>
  <si>
    <t>647   یورو</t>
  </si>
  <si>
    <t>هند - گروه ب : سایر شهرها</t>
  </si>
  <si>
    <t>543   یورو</t>
  </si>
  <si>
    <t>يونان</t>
  </si>
  <si>
    <t>1016   یورو</t>
  </si>
  <si>
    <t>آرژانتین</t>
  </si>
  <si>
    <t>سایر کشورهای اروپایی:</t>
  </si>
  <si>
    <t>ایسلند، مجارستان، چک، استونی، رومانی، لهستان، اسلوانی،  ارمنستان، گرجستان و سایر کشورهای اروپایی ذکر نشده</t>
  </si>
  <si>
    <t xml:space="preserve"> سایر کشورهای غیر اروپایی:     </t>
  </si>
  <si>
    <t xml:space="preserve">  تایوان ، هنگ کنگ، تایلند، قطر، عمان ، عربستان ، ونزوئلا، کوبا، نیکاراگوئه، سودان، الجزایر، مراکش، تونس، نیجریه، زیمبابوه، نامبیا، موزامبیک، تانزانیا، اوگاندا، کنگو و سایرکشورهای غیر اروپایی ذکر نشده</t>
  </si>
  <si>
    <t>ژاپن</t>
  </si>
  <si>
    <t>200000   ین ژاپن</t>
  </si>
  <si>
    <t>سوريه</t>
  </si>
  <si>
    <t>690    یورو</t>
  </si>
  <si>
    <t>کانادا - گروه الف :</t>
  </si>
  <si>
    <t>1650   دلار کانادا</t>
  </si>
  <si>
    <t>(کارلتون-اوتاوا-سنت پل-UBC-سیمون فرز-تورنتو-یورک-رایرسون-مک گیل-کنکوردیا- پلی تکنیک مونترال-مونترال- کبک مونترال-لول تکنولوژی کبک- لاوال)</t>
  </si>
  <si>
    <t>کانادا - گروه ب :</t>
  </si>
  <si>
    <t>1485   دلار کانادا</t>
  </si>
  <si>
    <t>(واترلو-آلبرتا-کلگری- مانیتوبا-آنتاریو- ساسکاچوان-کوئینز)</t>
  </si>
  <si>
    <t>کشورهای CIS (کشورهای مشترک المنافع) از جمله کشور : بنگلادش، پاکستان ، رواندا ، زامبیا ، سری لانکا، غنا ، قبرس ، کامرون و...</t>
  </si>
  <si>
    <t>690   یورو</t>
  </si>
  <si>
    <t>مالزي</t>
  </si>
  <si>
    <t>600   یورو</t>
  </si>
  <si>
    <t>کمک هزینه بلیط (ریال)</t>
  </si>
  <si>
    <t xml:space="preserve">100درصد مقرری 6 ماه </t>
  </si>
  <si>
    <t>85درصد مقرری 6 ماه</t>
  </si>
  <si>
    <t>طبق شیوه نامه اجرایی مورخ 1402/10/13 به صورت 100درصد پرداخت گردد</t>
  </si>
  <si>
    <t>85درصد مقرری 9 ماه</t>
  </si>
  <si>
    <t>100درصد مقرری 9 ماه</t>
  </si>
  <si>
    <t>50درصد پرداخت شود</t>
  </si>
  <si>
    <t>سوئيس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</si>
</sst>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B Nazanin"/>
      <charset val="178"/>
    </font>
    <font>
      <sz val="14"/>
      <color theme="1"/>
      <name val="B Nazanin"/>
      <charset val="178"/>
    </font>
    <font>
      <b/>
      <sz val="12"/>
      <name val="B Nazanin"/>
      <charset val="178"/>
    </font>
    <font>
      <b/>
      <sz val="12"/>
      <color theme="1"/>
      <name val="B Nazanin"/>
      <charset val="178"/>
    </font>
    <font>
      <b/>
      <sz val="9"/>
      <color rgb="FFFF0000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2" fontId="2" fillId="0" borderId="3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2" fontId="2" fillId="5" borderId="3" xfId="0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1" fontId="3" fillId="4" borderId="4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1" fontId="3" fillId="4" borderId="9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3" borderId="9" xfId="0" applyNumberFormat="1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0" fontId="4" fillId="4" borderId="17" xfId="0" applyNumberFormat="1" applyFont="1" applyFill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5" borderId="8" xfId="0" applyNumberFormat="1" applyFont="1" applyFill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21" xfId="0" applyNumberFormat="1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1" fontId="4" fillId="0" borderId="14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1" fontId="4" fillId="5" borderId="14" xfId="0" applyNumberFormat="1" applyFont="1" applyFill="1" applyBorder="1" applyAlignment="1">
      <alignment horizontal="center" vertical="center" wrapText="1"/>
    </xf>
    <xf numFmtId="2" fontId="4" fillId="5" borderId="8" xfId="0" applyNumberFormat="1" applyFont="1" applyFill="1" applyBorder="1" applyAlignment="1">
      <alignment horizontal="center" vertical="center" wrapText="1"/>
    </xf>
    <xf numFmtId="1" fontId="4" fillId="5" borderId="7" xfId="0" applyNumberFormat="1" applyFont="1" applyFill="1" applyBorder="1" applyAlignment="1">
      <alignment horizontal="center" vertical="center" wrapText="1"/>
    </xf>
    <xf numFmtId="1" fontId="4" fillId="5" borderId="8" xfId="0" applyNumberFormat="1" applyFont="1" applyFill="1" applyBorder="1" applyAlignment="1">
      <alignment horizontal="center" vertical="center" wrapText="1"/>
    </xf>
    <xf numFmtId="1" fontId="4" fillId="5" borderId="10" xfId="0" applyNumberFormat="1" applyFont="1" applyFill="1" applyBorder="1" applyAlignment="1">
      <alignment horizontal="center" vertical="center" wrapText="1"/>
    </xf>
    <xf numFmtId="3" fontId="4" fillId="5" borderId="18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1" fontId="4" fillId="0" borderId="21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4" fillId="0" borderId="22" xfId="0" applyNumberFormat="1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1" fontId="4" fillId="0" borderId="24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rightToLeft="1" tabSelected="1" workbookViewId="0">
      <pane ySplit="1" topLeftCell="A2" activePane="bottomLeft" state="frozen"/>
      <selection pane="bottomLeft" activeCell="M55" sqref="M55"/>
    </sheetView>
  </sheetViews>
  <sheetFormatPr defaultRowHeight="40.5" customHeight="1" x14ac:dyDescent="0.25"/>
  <cols>
    <col min="1" max="1" width="6" style="8" customWidth="1"/>
    <col min="2" max="2" width="27.7109375" style="9" customWidth="1"/>
    <col min="3" max="3" width="16.42578125" style="9" customWidth="1"/>
    <col min="4" max="4" width="15.140625" style="11" hidden="1" customWidth="1"/>
    <col min="5" max="5" width="11.85546875" style="10" customWidth="1"/>
    <col min="6" max="6" width="15.7109375" style="10" customWidth="1"/>
    <col min="7" max="7" width="16.7109375" style="11" customWidth="1"/>
    <col min="8" max="8" width="14.85546875" style="10" customWidth="1"/>
    <col min="9" max="9" width="12.28515625" style="13" customWidth="1"/>
    <col min="10" max="10" width="9.140625" style="1"/>
    <col min="11" max="11" width="12.28515625" style="2" bestFit="1" customWidth="1"/>
    <col min="12" max="16384" width="9.140625" style="3"/>
  </cols>
  <sheetData>
    <row r="1" spans="1:9" ht="87" customHeight="1" thickBot="1" x14ac:dyDescent="0.3">
      <c r="A1" s="17" t="s">
        <v>0</v>
      </c>
      <c r="B1" s="18" t="s">
        <v>1</v>
      </c>
      <c r="C1" s="18" t="s">
        <v>2</v>
      </c>
      <c r="D1" s="19" t="s">
        <v>2</v>
      </c>
      <c r="E1" s="20" t="s">
        <v>99</v>
      </c>
      <c r="F1" s="20" t="s">
        <v>100</v>
      </c>
      <c r="G1" s="21" t="s">
        <v>103</v>
      </c>
      <c r="H1" s="22" t="s">
        <v>102</v>
      </c>
      <c r="I1" s="23" t="s">
        <v>98</v>
      </c>
    </row>
    <row r="2" spans="1:9" ht="58.5" customHeight="1" x14ac:dyDescent="0.25">
      <c r="A2" s="28">
        <v>1</v>
      </c>
      <c r="B2" s="29" t="s">
        <v>3</v>
      </c>
      <c r="C2" s="29" t="s">
        <v>4</v>
      </c>
      <c r="D2" s="30">
        <f>E2/6</f>
        <v>823</v>
      </c>
      <c r="E2" s="30">
        <v>4938</v>
      </c>
      <c r="F2" s="24" t="s">
        <v>101</v>
      </c>
      <c r="G2" s="31">
        <f>D2*9</f>
        <v>7407</v>
      </c>
      <c r="H2" s="24" t="s">
        <v>101</v>
      </c>
      <c r="I2" s="32">
        <v>540000000</v>
      </c>
    </row>
    <row r="3" spans="1:9" ht="40.5" customHeight="1" x14ac:dyDescent="0.25">
      <c r="A3" s="33">
        <v>2</v>
      </c>
      <c r="B3" s="34" t="s">
        <v>5</v>
      </c>
      <c r="C3" s="34" t="s">
        <v>6</v>
      </c>
      <c r="D3" s="30">
        <f t="shared" ref="D3:D56" si="0">E3/6</f>
        <v>1342</v>
      </c>
      <c r="E3" s="35">
        <v>8052</v>
      </c>
      <c r="F3" s="35">
        <v>6844</v>
      </c>
      <c r="G3" s="31">
        <f t="shared" ref="G3:G56" si="1">D3*9</f>
        <v>12078</v>
      </c>
      <c r="H3" s="35">
        <f>(G3*85)/100</f>
        <v>10266.299999999999</v>
      </c>
      <c r="I3" s="32">
        <v>330000000</v>
      </c>
    </row>
    <row r="4" spans="1:9" ht="40.5" customHeight="1" x14ac:dyDescent="0.25">
      <c r="A4" s="33">
        <v>3</v>
      </c>
      <c r="B4" s="34" t="s">
        <v>7</v>
      </c>
      <c r="C4" s="34" t="s">
        <v>8</v>
      </c>
      <c r="D4" s="30">
        <f t="shared" si="0"/>
        <v>1298</v>
      </c>
      <c r="E4" s="35">
        <v>7788</v>
      </c>
      <c r="F4" s="35">
        <v>6620</v>
      </c>
      <c r="G4" s="31">
        <f t="shared" si="1"/>
        <v>11682</v>
      </c>
      <c r="H4" s="35">
        <f t="shared" ref="H4:H53" si="2">(G4*85)/100</f>
        <v>9929.7000000000007</v>
      </c>
      <c r="I4" s="32">
        <v>330000000</v>
      </c>
    </row>
    <row r="5" spans="1:9" ht="40.5" customHeight="1" x14ac:dyDescent="0.25">
      <c r="A5" s="33">
        <v>4</v>
      </c>
      <c r="B5" s="34" t="s">
        <v>9</v>
      </c>
      <c r="C5" s="34" t="s">
        <v>10</v>
      </c>
      <c r="D5" s="30">
        <f t="shared" si="0"/>
        <v>1101</v>
      </c>
      <c r="E5" s="35">
        <v>6606</v>
      </c>
      <c r="F5" s="35">
        <v>5615</v>
      </c>
      <c r="G5" s="31">
        <f t="shared" si="1"/>
        <v>9909</v>
      </c>
      <c r="H5" s="35">
        <f t="shared" si="2"/>
        <v>8422.65</v>
      </c>
      <c r="I5" s="32">
        <v>540000000</v>
      </c>
    </row>
    <row r="6" spans="1:9" ht="40.5" customHeight="1" x14ac:dyDescent="0.25">
      <c r="A6" s="33">
        <v>5</v>
      </c>
      <c r="B6" s="34" t="s">
        <v>11</v>
      </c>
      <c r="C6" s="34" t="s">
        <v>12</v>
      </c>
      <c r="D6" s="30">
        <f t="shared" si="0"/>
        <v>1155</v>
      </c>
      <c r="E6" s="35">
        <v>6930</v>
      </c>
      <c r="F6" s="35">
        <v>5891</v>
      </c>
      <c r="G6" s="31">
        <f t="shared" si="1"/>
        <v>10395</v>
      </c>
      <c r="H6" s="35">
        <f t="shared" si="2"/>
        <v>8835.75</v>
      </c>
      <c r="I6" s="32">
        <v>330000000</v>
      </c>
    </row>
    <row r="7" spans="1:9" ht="40.5" customHeight="1" x14ac:dyDescent="0.25">
      <c r="A7" s="33">
        <v>6</v>
      </c>
      <c r="B7" s="34" t="s">
        <v>13</v>
      </c>
      <c r="C7" s="34" t="s">
        <v>14</v>
      </c>
      <c r="D7" s="30">
        <f t="shared" si="0"/>
        <v>1109</v>
      </c>
      <c r="E7" s="35">
        <v>6654</v>
      </c>
      <c r="F7" s="35">
        <v>5656</v>
      </c>
      <c r="G7" s="31">
        <f t="shared" si="1"/>
        <v>9981</v>
      </c>
      <c r="H7" s="35">
        <f t="shared" si="2"/>
        <v>8483.85</v>
      </c>
      <c r="I7" s="32">
        <v>330000000</v>
      </c>
    </row>
    <row r="8" spans="1:9" ht="40.5" customHeight="1" x14ac:dyDescent="0.25">
      <c r="A8" s="33">
        <v>7</v>
      </c>
      <c r="B8" s="34" t="s">
        <v>15</v>
      </c>
      <c r="C8" s="34" t="s">
        <v>16</v>
      </c>
      <c r="D8" s="30">
        <f t="shared" si="0"/>
        <v>2150</v>
      </c>
      <c r="E8" s="35">
        <v>12900</v>
      </c>
      <c r="F8" s="35">
        <v>10965</v>
      </c>
      <c r="G8" s="31">
        <f t="shared" si="1"/>
        <v>19350</v>
      </c>
      <c r="H8" s="35">
        <f t="shared" si="2"/>
        <v>16447.5</v>
      </c>
      <c r="I8" s="32">
        <v>540000000</v>
      </c>
    </row>
    <row r="9" spans="1:9" ht="40.5" customHeight="1" x14ac:dyDescent="0.25">
      <c r="A9" s="33">
        <v>8</v>
      </c>
      <c r="B9" s="34" t="s">
        <v>17</v>
      </c>
      <c r="C9" s="34" t="s">
        <v>18</v>
      </c>
      <c r="D9" s="30">
        <f t="shared" si="0"/>
        <v>2057</v>
      </c>
      <c r="E9" s="35">
        <v>12342</v>
      </c>
      <c r="F9" s="35">
        <v>10491</v>
      </c>
      <c r="G9" s="31">
        <f t="shared" si="1"/>
        <v>18513</v>
      </c>
      <c r="H9" s="35">
        <f t="shared" si="2"/>
        <v>15736.05</v>
      </c>
      <c r="I9" s="32">
        <v>540000000</v>
      </c>
    </row>
    <row r="10" spans="1:9" ht="40.5" customHeight="1" x14ac:dyDescent="0.25">
      <c r="A10" s="33">
        <v>9</v>
      </c>
      <c r="B10" s="34" t="s">
        <v>19</v>
      </c>
      <c r="C10" s="34" t="s">
        <v>20</v>
      </c>
      <c r="D10" s="30">
        <f t="shared" si="0"/>
        <v>1001</v>
      </c>
      <c r="E10" s="35">
        <v>6006</v>
      </c>
      <c r="F10" s="35">
        <v>5105</v>
      </c>
      <c r="G10" s="31">
        <f t="shared" si="1"/>
        <v>9009</v>
      </c>
      <c r="H10" s="35">
        <f t="shared" si="2"/>
        <v>7657.65</v>
      </c>
      <c r="I10" s="32">
        <v>330000000</v>
      </c>
    </row>
    <row r="11" spans="1:9" ht="40.5" customHeight="1" x14ac:dyDescent="0.25">
      <c r="A11" s="33">
        <v>10</v>
      </c>
      <c r="B11" s="34" t="s">
        <v>21</v>
      </c>
      <c r="C11" s="34" t="s">
        <v>22</v>
      </c>
      <c r="D11" s="30">
        <f t="shared" si="0"/>
        <v>893</v>
      </c>
      <c r="E11" s="35">
        <v>5358</v>
      </c>
      <c r="F11" s="35">
        <v>4554</v>
      </c>
      <c r="G11" s="31">
        <f t="shared" si="1"/>
        <v>8037</v>
      </c>
      <c r="H11" s="35">
        <f t="shared" si="2"/>
        <v>6831.45</v>
      </c>
      <c r="I11" s="32">
        <v>330000000</v>
      </c>
    </row>
    <row r="12" spans="1:9" ht="40.5" customHeight="1" x14ac:dyDescent="0.25">
      <c r="A12" s="33">
        <v>11</v>
      </c>
      <c r="B12" s="34" t="s">
        <v>23</v>
      </c>
      <c r="C12" s="34" t="s">
        <v>24</v>
      </c>
      <c r="D12" s="30">
        <f t="shared" si="0"/>
        <v>853</v>
      </c>
      <c r="E12" s="35">
        <v>5118</v>
      </c>
      <c r="F12" s="35">
        <v>4350</v>
      </c>
      <c r="G12" s="31">
        <f t="shared" si="1"/>
        <v>7677</v>
      </c>
      <c r="H12" s="35">
        <f t="shared" si="2"/>
        <v>6525.45</v>
      </c>
      <c r="I12" s="32">
        <v>330000000</v>
      </c>
    </row>
    <row r="13" spans="1:9" ht="40.5" customHeight="1" x14ac:dyDescent="0.25">
      <c r="A13" s="33">
        <v>12</v>
      </c>
      <c r="B13" s="34" t="s">
        <v>25</v>
      </c>
      <c r="C13" s="34" t="s">
        <v>26</v>
      </c>
      <c r="D13" s="30">
        <f t="shared" si="0"/>
        <v>1100</v>
      </c>
      <c r="E13" s="35">
        <v>6600</v>
      </c>
      <c r="F13" s="35">
        <v>5610</v>
      </c>
      <c r="G13" s="31">
        <f t="shared" si="1"/>
        <v>9900</v>
      </c>
      <c r="H13" s="35">
        <f t="shared" si="2"/>
        <v>8415</v>
      </c>
      <c r="I13" s="32">
        <v>330000000</v>
      </c>
    </row>
    <row r="14" spans="1:9" ht="40.5" customHeight="1" x14ac:dyDescent="0.25">
      <c r="A14" s="33">
        <v>13</v>
      </c>
      <c r="B14" s="34" t="s">
        <v>27</v>
      </c>
      <c r="C14" s="34" t="s">
        <v>28</v>
      </c>
      <c r="D14" s="30">
        <f t="shared" si="0"/>
        <v>1228</v>
      </c>
      <c r="E14" s="35">
        <v>7368</v>
      </c>
      <c r="F14" s="35">
        <v>6263</v>
      </c>
      <c r="G14" s="31">
        <f t="shared" si="1"/>
        <v>11052</v>
      </c>
      <c r="H14" s="35">
        <f t="shared" si="2"/>
        <v>9394.2000000000007</v>
      </c>
      <c r="I14" s="32">
        <v>330000000</v>
      </c>
    </row>
    <row r="15" spans="1:9" ht="40.5" customHeight="1" x14ac:dyDescent="0.25">
      <c r="A15" s="33">
        <v>14</v>
      </c>
      <c r="B15" s="34" t="s">
        <v>29</v>
      </c>
      <c r="C15" s="34" t="s">
        <v>30</v>
      </c>
      <c r="D15" s="30">
        <f t="shared" si="0"/>
        <v>1188</v>
      </c>
      <c r="E15" s="35">
        <v>7128</v>
      </c>
      <c r="F15" s="35">
        <v>6059</v>
      </c>
      <c r="G15" s="31">
        <f t="shared" si="1"/>
        <v>10692</v>
      </c>
      <c r="H15" s="35">
        <f t="shared" si="2"/>
        <v>9088.2000000000007</v>
      </c>
      <c r="I15" s="32">
        <v>330000000</v>
      </c>
    </row>
    <row r="16" spans="1:9" ht="40.5" customHeight="1" x14ac:dyDescent="0.25">
      <c r="A16" s="33">
        <v>15</v>
      </c>
      <c r="B16" s="34" t="s">
        <v>31</v>
      </c>
      <c r="C16" s="34" t="s">
        <v>32</v>
      </c>
      <c r="D16" s="30">
        <f t="shared" si="0"/>
        <v>1245</v>
      </c>
      <c r="E16" s="35">
        <v>7470</v>
      </c>
      <c r="F16" s="35">
        <v>6350</v>
      </c>
      <c r="G16" s="31">
        <f t="shared" si="1"/>
        <v>11205</v>
      </c>
      <c r="H16" s="35">
        <f t="shared" si="2"/>
        <v>9524.25</v>
      </c>
      <c r="I16" s="32">
        <v>330000000</v>
      </c>
    </row>
    <row r="17" spans="1:11" ht="58.5" customHeight="1" x14ac:dyDescent="0.25">
      <c r="A17" s="33">
        <v>16</v>
      </c>
      <c r="B17" s="34" t="s">
        <v>33</v>
      </c>
      <c r="C17" s="34" t="s">
        <v>34</v>
      </c>
      <c r="D17" s="30">
        <f t="shared" si="0"/>
        <v>759</v>
      </c>
      <c r="E17" s="35">
        <v>4554</v>
      </c>
      <c r="F17" s="24" t="s">
        <v>101</v>
      </c>
      <c r="G17" s="31">
        <f t="shared" si="1"/>
        <v>6831</v>
      </c>
      <c r="H17" s="24" t="s">
        <v>101</v>
      </c>
      <c r="I17" s="32">
        <v>540000000</v>
      </c>
    </row>
    <row r="18" spans="1:11" ht="40.5" customHeight="1" x14ac:dyDescent="0.25">
      <c r="A18" s="33">
        <v>17</v>
      </c>
      <c r="B18" s="34" t="s">
        <v>35</v>
      </c>
      <c r="C18" s="34" t="s">
        <v>36</v>
      </c>
      <c r="D18" s="30">
        <f t="shared" si="0"/>
        <v>1214</v>
      </c>
      <c r="E18" s="35">
        <v>7284</v>
      </c>
      <c r="F18" s="35">
        <v>6191</v>
      </c>
      <c r="G18" s="31">
        <f t="shared" si="1"/>
        <v>10926</v>
      </c>
      <c r="H18" s="35">
        <f t="shared" si="2"/>
        <v>9287.1</v>
      </c>
      <c r="I18" s="32">
        <v>330000000</v>
      </c>
    </row>
    <row r="19" spans="1:11" ht="40.5" customHeight="1" x14ac:dyDescent="0.25">
      <c r="A19" s="33">
        <v>18</v>
      </c>
      <c r="B19" s="34" t="s">
        <v>37</v>
      </c>
      <c r="C19" s="34" t="s">
        <v>38</v>
      </c>
      <c r="D19" s="30">
        <f t="shared" si="0"/>
        <v>1265</v>
      </c>
      <c r="E19" s="35">
        <v>7590</v>
      </c>
      <c r="F19" s="35">
        <v>6452</v>
      </c>
      <c r="G19" s="31">
        <f t="shared" si="1"/>
        <v>11385</v>
      </c>
      <c r="H19" s="35">
        <f t="shared" si="2"/>
        <v>9677.25</v>
      </c>
      <c r="I19" s="32">
        <v>330000000</v>
      </c>
    </row>
    <row r="20" spans="1:11" ht="40.5" customHeight="1" x14ac:dyDescent="0.25">
      <c r="A20" s="33">
        <v>19</v>
      </c>
      <c r="B20" s="34" t="s">
        <v>39</v>
      </c>
      <c r="C20" s="34" t="s">
        <v>40</v>
      </c>
      <c r="D20" s="30">
        <f t="shared" si="0"/>
        <v>792</v>
      </c>
      <c r="E20" s="35">
        <v>4752</v>
      </c>
      <c r="F20" s="35">
        <v>4039</v>
      </c>
      <c r="G20" s="31">
        <f t="shared" si="1"/>
        <v>7128</v>
      </c>
      <c r="H20" s="35">
        <f t="shared" si="2"/>
        <v>6058.8</v>
      </c>
      <c r="I20" s="32">
        <v>330000000</v>
      </c>
    </row>
    <row r="21" spans="1:11" ht="40.5" customHeight="1" x14ac:dyDescent="0.25">
      <c r="A21" s="33">
        <v>20</v>
      </c>
      <c r="B21" s="34" t="s">
        <v>41</v>
      </c>
      <c r="C21" s="34" t="s">
        <v>34</v>
      </c>
      <c r="D21" s="30">
        <f t="shared" si="0"/>
        <v>759</v>
      </c>
      <c r="E21" s="35">
        <v>4554</v>
      </c>
      <c r="F21" s="35">
        <v>3871</v>
      </c>
      <c r="G21" s="31">
        <f t="shared" si="1"/>
        <v>6831</v>
      </c>
      <c r="H21" s="35">
        <f t="shared" si="2"/>
        <v>5806.35</v>
      </c>
      <c r="I21" s="32">
        <v>150000000</v>
      </c>
    </row>
    <row r="22" spans="1:11" ht="40.5" customHeight="1" x14ac:dyDescent="0.25">
      <c r="A22" s="33">
        <v>21</v>
      </c>
      <c r="B22" s="34" t="s">
        <v>42</v>
      </c>
      <c r="C22" s="34" t="s">
        <v>43</v>
      </c>
      <c r="D22" s="30">
        <f t="shared" si="0"/>
        <v>825</v>
      </c>
      <c r="E22" s="35">
        <v>4950</v>
      </c>
      <c r="F22" s="24" t="s">
        <v>101</v>
      </c>
      <c r="G22" s="31">
        <f t="shared" si="1"/>
        <v>7425</v>
      </c>
      <c r="H22" s="24" t="s">
        <v>101</v>
      </c>
      <c r="I22" s="32">
        <v>330000000</v>
      </c>
    </row>
    <row r="23" spans="1:11" ht="40.5" customHeight="1" x14ac:dyDescent="0.25">
      <c r="A23" s="33">
        <v>22</v>
      </c>
      <c r="B23" s="34" t="s">
        <v>44</v>
      </c>
      <c r="C23" s="34" t="s">
        <v>45</v>
      </c>
      <c r="D23" s="30">
        <f t="shared" si="0"/>
        <v>10824</v>
      </c>
      <c r="E23" s="35">
        <v>64944</v>
      </c>
      <c r="F23" s="35">
        <v>55202</v>
      </c>
      <c r="G23" s="31">
        <f t="shared" si="1"/>
        <v>97416</v>
      </c>
      <c r="H23" s="35">
        <f t="shared" si="2"/>
        <v>82803.600000000006</v>
      </c>
      <c r="I23" s="32">
        <v>330000000</v>
      </c>
    </row>
    <row r="24" spans="1:11" ht="40.5" customHeight="1" x14ac:dyDescent="0.25">
      <c r="A24" s="33">
        <v>23</v>
      </c>
      <c r="B24" s="34" t="s">
        <v>46</v>
      </c>
      <c r="C24" s="34" t="s">
        <v>47</v>
      </c>
      <c r="D24" s="30">
        <f t="shared" si="0"/>
        <v>1130</v>
      </c>
      <c r="E24" s="35">
        <v>6780</v>
      </c>
      <c r="F24" s="24" t="s">
        <v>101</v>
      </c>
      <c r="G24" s="31">
        <f t="shared" si="1"/>
        <v>10170</v>
      </c>
      <c r="H24" s="24" t="s">
        <v>101</v>
      </c>
      <c r="I24" s="32">
        <v>150000000</v>
      </c>
    </row>
    <row r="25" spans="1:11" ht="66" customHeight="1" x14ac:dyDescent="0.25">
      <c r="A25" s="33">
        <v>24</v>
      </c>
      <c r="B25" s="34" t="s">
        <v>48</v>
      </c>
      <c r="C25" s="34" t="s">
        <v>49</v>
      </c>
      <c r="D25" s="30">
        <f t="shared" si="0"/>
        <v>900</v>
      </c>
      <c r="E25" s="35">
        <v>5400</v>
      </c>
      <c r="F25" s="24" t="s">
        <v>101</v>
      </c>
      <c r="G25" s="31">
        <f t="shared" si="1"/>
        <v>8100</v>
      </c>
      <c r="H25" s="24" t="s">
        <v>101</v>
      </c>
      <c r="I25" s="32">
        <v>150000000</v>
      </c>
    </row>
    <row r="26" spans="1:11" ht="53.25" customHeight="1" x14ac:dyDescent="0.25">
      <c r="A26" s="33">
        <v>25</v>
      </c>
      <c r="B26" s="34" t="s">
        <v>50</v>
      </c>
      <c r="C26" s="34" t="s">
        <v>51</v>
      </c>
      <c r="D26" s="30">
        <f t="shared" si="0"/>
        <v>1017</v>
      </c>
      <c r="E26" s="35">
        <v>6102</v>
      </c>
      <c r="F26" s="24" t="s">
        <v>101</v>
      </c>
      <c r="G26" s="31">
        <f t="shared" si="1"/>
        <v>9153</v>
      </c>
      <c r="H26" s="24" t="s">
        <v>101</v>
      </c>
      <c r="I26" s="32">
        <v>150000000</v>
      </c>
    </row>
    <row r="27" spans="1:11" ht="40.5" customHeight="1" x14ac:dyDescent="0.25">
      <c r="A27" s="33">
        <v>26</v>
      </c>
      <c r="B27" s="34" t="s">
        <v>52</v>
      </c>
      <c r="C27" s="34" t="s">
        <v>53</v>
      </c>
      <c r="D27" s="30">
        <f t="shared" si="0"/>
        <v>963</v>
      </c>
      <c r="E27" s="35">
        <v>5778</v>
      </c>
      <c r="F27" s="35">
        <v>4911</v>
      </c>
      <c r="G27" s="31">
        <f t="shared" si="1"/>
        <v>8667</v>
      </c>
      <c r="H27" s="35">
        <f t="shared" si="2"/>
        <v>7366.95</v>
      </c>
      <c r="I27" s="32">
        <v>540000000</v>
      </c>
    </row>
    <row r="28" spans="1:11" ht="40.5" customHeight="1" x14ac:dyDescent="0.25">
      <c r="A28" s="33">
        <v>27</v>
      </c>
      <c r="B28" s="34" t="s">
        <v>54</v>
      </c>
      <c r="C28" s="34" t="s">
        <v>34</v>
      </c>
      <c r="D28" s="30">
        <f t="shared" si="0"/>
        <v>759</v>
      </c>
      <c r="E28" s="35">
        <v>4554</v>
      </c>
      <c r="F28" s="24" t="s">
        <v>101</v>
      </c>
      <c r="G28" s="31">
        <f t="shared" si="1"/>
        <v>6831</v>
      </c>
      <c r="H28" s="24" t="s">
        <v>101</v>
      </c>
      <c r="I28" s="32">
        <v>330000000</v>
      </c>
    </row>
    <row r="29" spans="1:11" ht="40.5" customHeight="1" x14ac:dyDescent="0.25">
      <c r="A29" s="33">
        <v>28</v>
      </c>
      <c r="B29" s="34" t="s">
        <v>55</v>
      </c>
      <c r="C29" s="34" t="s">
        <v>56</v>
      </c>
      <c r="D29" s="30">
        <f t="shared" si="0"/>
        <v>12540</v>
      </c>
      <c r="E29" s="35">
        <v>75240</v>
      </c>
      <c r="F29" s="35">
        <v>63954</v>
      </c>
      <c r="G29" s="31">
        <f t="shared" si="1"/>
        <v>112860</v>
      </c>
      <c r="H29" s="35">
        <f t="shared" si="2"/>
        <v>95931</v>
      </c>
      <c r="I29" s="32">
        <v>330000000</v>
      </c>
    </row>
    <row r="30" spans="1:11" s="16" customFormat="1" ht="40.5" customHeight="1" x14ac:dyDescent="0.25">
      <c r="A30" s="36">
        <v>29</v>
      </c>
      <c r="B30" s="37" t="s">
        <v>105</v>
      </c>
      <c r="C30" s="37" t="s">
        <v>57</v>
      </c>
      <c r="D30" s="38">
        <f t="shared" si="0"/>
        <v>2732</v>
      </c>
      <c r="E30" s="39">
        <v>16392</v>
      </c>
      <c r="F30" s="25" t="s">
        <v>104</v>
      </c>
      <c r="G30" s="40">
        <f t="shared" si="1"/>
        <v>24588</v>
      </c>
      <c r="H30" s="25" t="s">
        <v>104</v>
      </c>
      <c r="I30" s="41">
        <v>330000000</v>
      </c>
      <c r="J30" s="14"/>
      <c r="K30" s="15"/>
    </row>
    <row r="31" spans="1:11" ht="40.5" customHeight="1" x14ac:dyDescent="0.25">
      <c r="A31" s="33">
        <v>30</v>
      </c>
      <c r="B31" s="34" t="s">
        <v>58</v>
      </c>
      <c r="C31" s="34" t="s">
        <v>59</v>
      </c>
      <c r="D31" s="30">
        <f t="shared" si="0"/>
        <v>1240</v>
      </c>
      <c r="E31" s="35">
        <v>7440</v>
      </c>
      <c r="F31" s="35">
        <v>6324</v>
      </c>
      <c r="G31" s="31">
        <f t="shared" si="1"/>
        <v>11160</v>
      </c>
      <c r="H31" s="35">
        <f t="shared" si="2"/>
        <v>9486</v>
      </c>
      <c r="I31" s="32">
        <v>330000000</v>
      </c>
    </row>
    <row r="32" spans="1:11" ht="40.5" customHeight="1" x14ac:dyDescent="0.25">
      <c r="A32" s="33">
        <v>31</v>
      </c>
      <c r="B32" s="34" t="s">
        <v>60</v>
      </c>
      <c r="C32" s="34" t="s">
        <v>61</v>
      </c>
      <c r="D32" s="30">
        <f t="shared" si="0"/>
        <v>1095</v>
      </c>
      <c r="E32" s="35">
        <v>6570</v>
      </c>
      <c r="F32" s="35">
        <v>5585</v>
      </c>
      <c r="G32" s="31">
        <f t="shared" si="1"/>
        <v>9855</v>
      </c>
      <c r="H32" s="35">
        <f t="shared" si="2"/>
        <v>8376.75</v>
      </c>
      <c r="I32" s="32">
        <v>330000000</v>
      </c>
    </row>
    <row r="33" spans="1:9" ht="40.5" customHeight="1" x14ac:dyDescent="0.25">
      <c r="A33" s="33">
        <v>32</v>
      </c>
      <c r="B33" s="34" t="s">
        <v>62</v>
      </c>
      <c r="C33" s="34" t="s">
        <v>14</v>
      </c>
      <c r="D33" s="30">
        <f t="shared" si="0"/>
        <v>1109</v>
      </c>
      <c r="E33" s="35">
        <v>6654</v>
      </c>
      <c r="F33" s="35">
        <v>5656</v>
      </c>
      <c r="G33" s="31">
        <f t="shared" si="1"/>
        <v>9981</v>
      </c>
      <c r="H33" s="35">
        <f t="shared" si="2"/>
        <v>8483.85</v>
      </c>
      <c r="I33" s="32">
        <v>330000000</v>
      </c>
    </row>
    <row r="34" spans="1:9" ht="55.5" customHeight="1" x14ac:dyDescent="0.25">
      <c r="A34" s="33">
        <v>33</v>
      </c>
      <c r="B34" s="34" t="s">
        <v>63</v>
      </c>
      <c r="C34" s="34" t="s">
        <v>34</v>
      </c>
      <c r="D34" s="30">
        <f t="shared" si="0"/>
        <v>759</v>
      </c>
      <c r="E34" s="35">
        <v>4554</v>
      </c>
      <c r="F34" s="24" t="s">
        <v>101</v>
      </c>
      <c r="G34" s="31">
        <f t="shared" si="1"/>
        <v>6831</v>
      </c>
      <c r="H34" s="24" t="s">
        <v>101</v>
      </c>
      <c r="I34" s="32">
        <v>330000000</v>
      </c>
    </row>
    <row r="35" spans="1:9" ht="54" customHeight="1" x14ac:dyDescent="0.25">
      <c r="A35" s="33">
        <v>34</v>
      </c>
      <c r="B35" s="34" t="s">
        <v>64</v>
      </c>
      <c r="C35" s="34" t="s">
        <v>34</v>
      </c>
      <c r="D35" s="30">
        <f t="shared" si="0"/>
        <v>759</v>
      </c>
      <c r="E35" s="35">
        <v>4554</v>
      </c>
      <c r="F35" s="24" t="s">
        <v>101</v>
      </c>
      <c r="G35" s="31">
        <f t="shared" si="1"/>
        <v>6831</v>
      </c>
      <c r="H35" s="24" t="s">
        <v>101</v>
      </c>
      <c r="I35" s="32">
        <v>150000000</v>
      </c>
    </row>
    <row r="36" spans="1:9" ht="40.5" customHeight="1" x14ac:dyDescent="0.25">
      <c r="A36" s="54">
        <v>35</v>
      </c>
      <c r="B36" s="34" t="s">
        <v>65</v>
      </c>
      <c r="C36" s="56" t="s">
        <v>66</v>
      </c>
      <c r="D36" s="30">
        <f t="shared" si="0"/>
        <v>1300</v>
      </c>
      <c r="E36" s="54">
        <v>7800</v>
      </c>
      <c r="F36" s="54">
        <v>6630</v>
      </c>
      <c r="G36" s="52">
        <f t="shared" si="1"/>
        <v>11700</v>
      </c>
      <c r="H36" s="54">
        <f t="shared" si="2"/>
        <v>9945</v>
      </c>
      <c r="I36" s="50">
        <v>330000000</v>
      </c>
    </row>
    <row r="37" spans="1:9" ht="40.5" customHeight="1" x14ac:dyDescent="0.25">
      <c r="A37" s="55"/>
      <c r="B37" s="34" t="s">
        <v>67</v>
      </c>
      <c r="C37" s="57"/>
      <c r="D37" s="30">
        <f t="shared" si="0"/>
        <v>0</v>
      </c>
      <c r="E37" s="55"/>
      <c r="F37" s="55"/>
      <c r="G37" s="53"/>
      <c r="H37" s="55"/>
      <c r="I37" s="51"/>
    </row>
    <row r="38" spans="1:9" ht="56.25" customHeight="1" x14ac:dyDescent="0.25">
      <c r="A38" s="33">
        <v>36</v>
      </c>
      <c r="B38" s="34" t="s">
        <v>68</v>
      </c>
      <c r="C38" s="34" t="s">
        <v>34</v>
      </c>
      <c r="D38" s="30">
        <f t="shared" si="0"/>
        <v>759</v>
      </c>
      <c r="E38" s="35">
        <v>4554</v>
      </c>
      <c r="F38" s="24" t="s">
        <v>101</v>
      </c>
      <c r="G38" s="31">
        <f t="shared" si="1"/>
        <v>6831</v>
      </c>
      <c r="H38" s="24" t="s">
        <v>101</v>
      </c>
      <c r="I38" s="32">
        <v>540000000</v>
      </c>
    </row>
    <row r="39" spans="1:9" ht="40.5" customHeight="1" x14ac:dyDescent="0.25">
      <c r="A39" s="33">
        <v>37</v>
      </c>
      <c r="B39" s="34" t="s">
        <v>69</v>
      </c>
      <c r="C39" s="34" t="s">
        <v>70</v>
      </c>
      <c r="D39" s="30">
        <f t="shared" si="0"/>
        <v>11088</v>
      </c>
      <c r="E39" s="35">
        <v>66528</v>
      </c>
      <c r="F39" s="35">
        <v>56549</v>
      </c>
      <c r="G39" s="31">
        <f t="shared" si="1"/>
        <v>99792</v>
      </c>
      <c r="H39" s="35">
        <f t="shared" si="2"/>
        <v>84823.2</v>
      </c>
      <c r="I39" s="32">
        <v>330000000</v>
      </c>
    </row>
    <row r="40" spans="1:9" ht="40.5" customHeight="1" x14ac:dyDescent="0.25">
      <c r="A40" s="33">
        <v>38</v>
      </c>
      <c r="B40" s="34" t="s">
        <v>71</v>
      </c>
      <c r="C40" s="34" t="s">
        <v>72</v>
      </c>
      <c r="D40" s="30">
        <f t="shared" si="0"/>
        <v>1360</v>
      </c>
      <c r="E40" s="35">
        <v>8160</v>
      </c>
      <c r="F40" s="35">
        <v>6936</v>
      </c>
      <c r="G40" s="31">
        <f t="shared" si="1"/>
        <v>12240</v>
      </c>
      <c r="H40" s="35">
        <f t="shared" si="2"/>
        <v>10404</v>
      </c>
      <c r="I40" s="32">
        <v>330000000</v>
      </c>
    </row>
    <row r="41" spans="1:9" ht="40.5" customHeight="1" x14ac:dyDescent="0.25">
      <c r="A41" s="33">
        <v>39</v>
      </c>
      <c r="B41" s="34" t="s">
        <v>73</v>
      </c>
      <c r="C41" s="34" t="s">
        <v>74</v>
      </c>
      <c r="D41" s="30">
        <f t="shared" si="0"/>
        <v>647</v>
      </c>
      <c r="E41" s="35">
        <v>3882</v>
      </c>
      <c r="F41" s="24" t="s">
        <v>101</v>
      </c>
      <c r="G41" s="31">
        <f t="shared" si="1"/>
        <v>5823</v>
      </c>
      <c r="H41" s="24" t="s">
        <v>101</v>
      </c>
      <c r="I41" s="32">
        <v>150000000</v>
      </c>
    </row>
    <row r="42" spans="1:9" ht="53.25" customHeight="1" x14ac:dyDescent="0.25">
      <c r="A42" s="33">
        <v>40</v>
      </c>
      <c r="B42" s="34" t="s">
        <v>75</v>
      </c>
      <c r="C42" s="34" t="s">
        <v>76</v>
      </c>
      <c r="D42" s="30">
        <f t="shared" si="0"/>
        <v>543</v>
      </c>
      <c r="E42" s="35">
        <v>3258</v>
      </c>
      <c r="F42" s="24" t="s">
        <v>101</v>
      </c>
      <c r="G42" s="31">
        <f t="shared" si="1"/>
        <v>4887</v>
      </c>
      <c r="H42" s="24" t="s">
        <v>101</v>
      </c>
      <c r="I42" s="32">
        <v>150000000</v>
      </c>
    </row>
    <row r="43" spans="1:9" ht="40.5" customHeight="1" x14ac:dyDescent="0.25">
      <c r="A43" s="33">
        <v>41</v>
      </c>
      <c r="B43" s="34" t="s">
        <v>77</v>
      </c>
      <c r="C43" s="34" t="s">
        <v>78</v>
      </c>
      <c r="D43" s="30">
        <f t="shared" si="0"/>
        <v>1016</v>
      </c>
      <c r="E43" s="35">
        <v>6096</v>
      </c>
      <c r="F43" s="35">
        <v>5182</v>
      </c>
      <c r="G43" s="31">
        <f t="shared" si="1"/>
        <v>9144</v>
      </c>
      <c r="H43" s="35">
        <f t="shared" si="2"/>
        <v>7772.4</v>
      </c>
      <c r="I43" s="32">
        <v>330000000</v>
      </c>
    </row>
    <row r="44" spans="1:9" ht="59.25" customHeight="1" x14ac:dyDescent="0.25">
      <c r="A44" s="33">
        <v>42</v>
      </c>
      <c r="B44" s="34" t="s">
        <v>79</v>
      </c>
      <c r="C44" s="34" t="s">
        <v>34</v>
      </c>
      <c r="D44" s="30">
        <f t="shared" si="0"/>
        <v>759</v>
      </c>
      <c r="E44" s="35">
        <v>4554</v>
      </c>
      <c r="F44" s="24" t="s">
        <v>101</v>
      </c>
      <c r="G44" s="31">
        <f t="shared" si="1"/>
        <v>6831</v>
      </c>
      <c r="H44" s="24" t="s">
        <v>101</v>
      </c>
      <c r="I44" s="32">
        <v>540000000</v>
      </c>
    </row>
    <row r="45" spans="1:9" ht="40.5" customHeight="1" x14ac:dyDescent="0.25">
      <c r="A45" s="54">
        <v>43</v>
      </c>
      <c r="B45" s="34" t="s">
        <v>80</v>
      </c>
      <c r="C45" s="56" t="s">
        <v>40</v>
      </c>
      <c r="D45" s="54">
        <f t="shared" si="0"/>
        <v>792</v>
      </c>
      <c r="E45" s="54">
        <v>4752</v>
      </c>
      <c r="F45" s="54">
        <v>4039</v>
      </c>
      <c r="G45" s="52">
        <f t="shared" si="1"/>
        <v>7128</v>
      </c>
      <c r="H45" s="54">
        <f t="shared" si="2"/>
        <v>6058.8</v>
      </c>
      <c r="I45" s="50">
        <v>330000000</v>
      </c>
    </row>
    <row r="46" spans="1:9" ht="82.5" customHeight="1" x14ac:dyDescent="0.25">
      <c r="A46" s="55"/>
      <c r="B46" s="34" t="s">
        <v>81</v>
      </c>
      <c r="C46" s="57"/>
      <c r="D46" s="55"/>
      <c r="E46" s="55"/>
      <c r="F46" s="55"/>
      <c r="G46" s="53"/>
      <c r="H46" s="55"/>
      <c r="I46" s="51"/>
    </row>
    <row r="47" spans="1:9" ht="40.5" customHeight="1" x14ac:dyDescent="0.25">
      <c r="A47" s="54">
        <v>44</v>
      </c>
      <c r="B47" s="34" t="s">
        <v>82</v>
      </c>
      <c r="C47" s="56" t="s">
        <v>34</v>
      </c>
      <c r="D47" s="54">
        <f t="shared" si="0"/>
        <v>759</v>
      </c>
      <c r="E47" s="54">
        <v>4554</v>
      </c>
      <c r="F47" s="58" t="s">
        <v>101</v>
      </c>
      <c r="G47" s="52">
        <f t="shared" si="1"/>
        <v>6831</v>
      </c>
      <c r="H47" s="58" t="s">
        <v>101</v>
      </c>
      <c r="I47" s="50">
        <v>150000000</v>
      </c>
    </row>
    <row r="48" spans="1:9" ht="101.25" customHeight="1" x14ac:dyDescent="0.25">
      <c r="A48" s="55"/>
      <c r="B48" s="34" t="s">
        <v>83</v>
      </c>
      <c r="C48" s="57"/>
      <c r="D48" s="55"/>
      <c r="E48" s="55"/>
      <c r="F48" s="59"/>
      <c r="G48" s="53"/>
      <c r="H48" s="59"/>
      <c r="I48" s="51"/>
    </row>
    <row r="49" spans="1:9" ht="62.25" customHeight="1" x14ac:dyDescent="0.25">
      <c r="A49" s="33">
        <v>45</v>
      </c>
      <c r="B49" s="34" t="s">
        <v>84</v>
      </c>
      <c r="C49" s="34" t="s">
        <v>85</v>
      </c>
      <c r="D49" s="30">
        <f t="shared" si="0"/>
        <v>200000</v>
      </c>
      <c r="E49" s="35">
        <v>1200000</v>
      </c>
      <c r="F49" s="24" t="s">
        <v>101</v>
      </c>
      <c r="G49" s="31">
        <f t="shared" si="1"/>
        <v>1800000</v>
      </c>
      <c r="H49" s="24" t="s">
        <v>101</v>
      </c>
      <c r="I49" s="32">
        <v>540000000</v>
      </c>
    </row>
    <row r="50" spans="1:9" ht="55.5" customHeight="1" x14ac:dyDescent="0.25">
      <c r="A50" s="33">
        <v>46</v>
      </c>
      <c r="B50" s="34" t="s">
        <v>86</v>
      </c>
      <c r="C50" s="34" t="s">
        <v>87</v>
      </c>
      <c r="D50" s="30">
        <f t="shared" si="0"/>
        <v>690</v>
      </c>
      <c r="E50" s="35">
        <v>4140</v>
      </c>
      <c r="F50" s="24" t="s">
        <v>101</v>
      </c>
      <c r="G50" s="31">
        <f t="shared" si="1"/>
        <v>6210</v>
      </c>
      <c r="H50" s="24" t="s">
        <v>101</v>
      </c>
      <c r="I50" s="32">
        <v>150000000</v>
      </c>
    </row>
    <row r="51" spans="1:9" ht="40.5" customHeight="1" x14ac:dyDescent="0.25">
      <c r="A51" s="54">
        <v>47</v>
      </c>
      <c r="B51" s="34" t="s">
        <v>88</v>
      </c>
      <c r="C51" s="56" t="s">
        <v>89</v>
      </c>
      <c r="D51" s="54">
        <f t="shared" si="0"/>
        <v>1650</v>
      </c>
      <c r="E51" s="54">
        <v>9900</v>
      </c>
      <c r="F51" s="54">
        <v>8415</v>
      </c>
      <c r="G51" s="52">
        <f t="shared" si="1"/>
        <v>14850</v>
      </c>
      <c r="H51" s="54">
        <f t="shared" si="2"/>
        <v>12622.5</v>
      </c>
      <c r="I51" s="50">
        <v>540000000</v>
      </c>
    </row>
    <row r="52" spans="1:9" ht="110.25" customHeight="1" x14ac:dyDescent="0.25">
      <c r="A52" s="55"/>
      <c r="B52" s="34" t="s">
        <v>90</v>
      </c>
      <c r="C52" s="57"/>
      <c r="D52" s="55"/>
      <c r="E52" s="55"/>
      <c r="F52" s="55"/>
      <c r="G52" s="53"/>
      <c r="H52" s="55"/>
      <c r="I52" s="51"/>
    </row>
    <row r="53" spans="1:9" ht="40.5" customHeight="1" x14ac:dyDescent="0.25">
      <c r="A53" s="54">
        <v>48</v>
      </c>
      <c r="B53" s="34" t="s">
        <v>91</v>
      </c>
      <c r="C53" s="56" t="s">
        <v>92</v>
      </c>
      <c r="D53" s="54">
        <f t="shared" si="0"/>
        <v>1485</v>
      </c>
      <c r="E53" s="54">
        <v>8910</v>
      </c>
      <c r="F53" s="54">
        <v>7574</v>
      </c>
      <c r="G53" s="52">
        <f t="shared" si="1"/>
        <v>13365</v>
      </c>
      <c r="H53" s="54">
        <f t="shared" si="2"/>
        <v>11360.25</v>
      </c>
      <c r="I53" s="50">
        <v>540000000</v>
      </c>
    </row>
    <row r="54" spans="1:9" ht="58.5" customHeight="1" x14ac:dyDescent="0.25">
      <c r="A54" s="55"/>
      <c r="B54" s="34" t="s">
        <v>93</v>
      </c>
      <c r="C54" s="57"/>
      <c r="D54" s="55"/>
      <c r="E54" s="55"/>
      <c r="F54" s="55"/>
      <c r="G54" s="53"/>
      <c r="H54" s="55"/>
      <c r="I54" s="51"/>
    </row>
    <row r="55" spans="1:9" ht="77.25" customHeight="1" x14ac:dyDescent="0.25">
      <c r="A55" s="33">
        <v>49</v>
      </c>
      <c r="B55" s="34" t="s">
        <v>94</v>
      </c>
      <c r="C55" s="34" t="s">
        <v>95</v>
      </c>
      <c r="D55" s="35">
        <f t="shared" si="0"/>
        <v>690</v>
      </c>
      <c r="E55" s="35">
        <v>4140</v>
      </c>
      <c r="F55" s="26" t="s">
        <v>101</v>
      </c>
      <c r="G55" s="42">
        <f t="shared" si="1"/>
        <v>6210</v>
      </c>
      <c r="H55" s="26" t="s">
        <v>101</v>
      </c>
      <c r="I55" s="43">
        <v>150000000</v>
      </c>
    </row>
    <row r="56" spans="1:9" ht="58.5" customHeight="1" thickBot="1" x14ac:dyDescent="0.3">
      <c r="A56" s="44">
        <v>50</v>
      </c>
      <c r="B56" s="45" t="s">
        <v>96</v>
      </c>
      <c r="C56" s="45" t="s">
        <v>97</v>
      </c>
      <c r="D56" s="46">
        <f t="shared" si="0"/>
        <v>600</v>
      </c>
      <c r="E56" s="47">
        <v>3600</v>
      </c>
      <c r="F56" s="27" t="s">
        <v>101</v>
      </c>
      <c r="G56" s="48">
        <f t="shared" si="1"/>
        <v>5400</v>
      </c>
      <c r="H56" s="27" t="s">
        <v>101</v>
      </c>
      <c r="I56" s="49">
        <v>330000000</v>
      </c>
    </row>
    <row r="57" spans="1:9" ht="40.5" customHeight="1" x14ac:dyDescent="0.25">
      <c r="A57" s="4"/>
      <c r="B57" s="5"/>
      <c r="C57" s="5"/>
      <c r="D57" s="7"/>
      <c r="E57" s="6"/>
      <c r="F57" s="6"/>
      <c r="G57" s="7"/>
      <c r="H57" s="6"/>
      <c r="I57" s="12"/>
    </row>
  </sheetData>
  <mergeCells count="39">
    <mergeCell ref="I47:I48"/>
    <mergeCell ref="C51:C52"/>
    <mergeCell ref="E51:E52"/>
    <mergeCell ref="F51:F52"/>
    <mergeCell ref="C36:C37"/>
    <mergeCell ref="E36:E37"/>
    <mergeCell ref="F36:F37"/>
    <mergeCell ref="I36:I37"/>
    <mergeCell ref="E45:E46"/>
    <mergeCell ref="C45:C46"/>
    <mergeCell ref="F45:F46"/>
    <mergeCell ref="I45:I46"/>
    <mergeCell ref="D45:D46"/>
    <mergeCell ref="G47:G48"/>
    <mergeCell ref="H47:H48"/>
    <mergeCell ref="G51:G52"/>
    <mergeCell ref="C53:C54"/>
    <mergeCell ref="C47:C48"/>
    <mergeCell ref="E47:E48"/>
    <mergeCell ref="F47:F48"/>
    <mergeCell ref="D47:D48"/>
    <mergeCell ref="D51:D52"/>
    <mergeCell ref="D53:D54"/>
    <mergeCell ref="I53:I54"/>
    <mergeCell ref="I51:I52"/>
    <mergeCell ref="G36:G37"/>
    <mergeCell ref="H36:H37"/>
    <mergeCell ref="A53:A54"/>
    <mergeCell ref="A51:A52"/>
    <mergeCell ref="A36:A37"/>
    <mergeCell ref="A45:A46"/>
    <mergeCell ref="A47:A48"/>
    <mergeCell ref="H51:H52"/>
    <mergeCell ref="G53:G54"/>
    <mergeCell ref="H53:H54"/>
    <mergeCell ref="G45:G46"/>
    <mergeCell ref="H45:H46"/>
    <mergeCell ref="F53:F54"/>
    <mergeCell ref="E53:E5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2026-02-16T06:25:22Z</dcterms:modified>
</cp:coreProperties>
</file>